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oleg\สขร\สขร. ปี69\"/>
    </mc:Choice>
  </mc:AlternateContent>
  <xr:revisionPtr revIDLastSave="0" documentId="13_ncr:1_{027B676D-E0AF-442A-8C49-872BF793601E}" xr6:coauthVersionLast="45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ม.ค.69" sheetId="22" r:id="rId1"/>
    <sheet name="ก.พ.69" sheetId="23" r:id="rId2"/>
    <sheet name="มี.ค.69" sheetId="24" r:id="rId3"/>
  </sheets>
  <definedNames>
    <definedName name="_xlnm.Print_Area" localSheetId="1">'ก.พ.69'!$A$1:$J$35</definedName>
    <definedName name="_xlnm.Print_Area" localSheetId="0">'ม.ค.69'!$A$1:$J$20</definedName>
    <definedName name="_xlnm.Print_Area" localSheetId="2">'มี.ค.69'!$A$1:$J$48</definedName>
    <definedName name="_xlnm.Print_Titles" localSheetId="1">'ก.พ.69'!$4:$4</definedName>
    <definedName name="_xlnm.Print_Titles" localSheetId="0">'ม.ค.69'!$4:$4</definedName>
    <definedName name="_xlnm.Print_Titles" localSheetId="2">'มี.ค.69'!$4:$4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24" l="1"/>
  <c r="F38" i="24" s="1"/>
  <c r="G37" i="24"/>
  <c r="D37" i="24"/>
  <c r="G36" i="24"/>
  <c r="F36" i="24" s="1"/>
  <c r="G35" i="24"/>
  <c r="D35" i="24"/>
  <c r="G34" i="24"/>
  <c r="F34" i="24" s="1"/>
  <c r="G33" i="24"/>
  <c r="D33" i="24"/>
  <c r="G32" i="24"/>
  <c r="F32" i="24" s="1"/>
  <c r="G31" i="24"/>
  <c r="D31" i="24"/>
  <c r="G29" i="23"/>
  <c r="G30" i="24" l="1"/>
  <c r="F30" i="24" s="1"/>
  <c r="G29" i="24"/>
  <c r="D29" i="24"/>
  <c r="G28" i="24"/>
  <c r="F28" i="24" s="1"/>
  <c r="G27" i="24"/>
  <c r="D27" i="24"/>
  <c r="G26" i="24"/>
  <c r="F26" i="24" s="1"/>
  <c r="G25" i="24"/>
  <c r="D25" i="24"/>
  <c r="G24" i="24"/>
  <c r="F24" i="24" s="1"/>
  <c r="G23" i="24"/>
  <c r="D23" i="24"/>
  <c r="G28" i="23"/>
  <c r="F28" i="23" s="1"/>
  <c r="G27" i="23"/>
  <c r="D27" i="23"/>
  <c r="G26" i="23"/>
  <c r="F26" i="23" s="1"/>
  <c r="G25" i="23"/>
  <c r="D25" i="23"/>
  <c r="G24" i="23"/>
  <c r="F24" i="23" s="1"/>
  <c r="G23" i="23"/>
  <c r="D23" i="23"/>
  <c r="G22" i="23"/>
  <c r="F22" i="23" s="1"/>
  <c r="G21" i="23"/>
  <c r="D21" i="23"/>
  <c r="G20" i="23"/>
  <c r="F20" i="23" s="1"/>
  <c r="G19" i="23"/>
  <c r="D19" i="23"/>
  <c r="G18" i="23"/>
  <c r="F18" i="23" s="1"/>
  <c r="G17" i="23"/>
  <c r="D17" i="23"/>
  <c r="G6" i="22"/>
  <c r="F6" i="22" s="1"/>
  <c r="G5" i="22"/>
  <c r="D5" i="22"/>
  <c r="D21" i="24" l="1"/>
  <c r="G22" i="24"/>
  <c r="F22" i="24" s="1"/>
  <c r="G21" i="24"/>
  <c r="G20" i="24"/>
  <c r="F20" i="24" s="1"/>
  <c r="G19" i="24"/>
  <c r="D19" i="24"/>
  <c r="G18" i="24"/>
  <c r="F18" i="24" s="1"/>
  <c r="G17" i="24"/>
  <c r="D17" i="24"/>
  <c r="G16" i="24"/>
  <c r="F16" i="24" s="1"/>
  <c r="G15" i="24"/>
  <c r="D15" i="24"/>
  <c r="G14" i="24"/>
  <c r="F14" i="24" s="1"/>
  <c r="G13" i="24"/>
  <c r="D13" i="24"/>
  <c r="G12" i="24"/>
  <c r="F12" i="24" s="1"/>
  <c r="G11" i="24"/>
  <c r="D11" i="24"/>
  <c r="G10" i="24"/>
  <c r="F10" i="24" s="1"/>
  <c r="G9" i="24"/>
  <c r="D9" i="24"/>
  <c r="G8" i="24"/>
  <c r="F8" i="24" s="1"/>
  <c r="G7" i="24"/>
  <c r="D7" i="24"/>
  <c r="G6" i="24"/>
  <c r="F6" i="24" s="1"/>
  <c r="G5" i="24"/>
  <c r="D5" i="24"/>
  <c r="G16" i="23"/>
  <c r="F16" i="23" s="1"/>
  <c r="G15" i="23"/>
  <c r="D15" i="23"/>
  <c r="G14" i="23"/>
  <c r="F14" i="23" s="1"/>
  <c r="G13" i="23"/>
  <c r="D13" i="23"/>
  <c r="G12" i="23"/>
  <c r="F12" i="23" s="1"/>
  <c r="G11" i="23"/>
  <c r="D11" i="23"/>
  <c r="G10" i="23"/>
  <c r="F10" i="23" s="1"/>
  <c r="G9" i="23"/>
  <c r="D9" i="23"/>
  <c r="G8" i="23"/>
  <c r="F8" i="23" s="1"/>
  <c r="G7" i="23"/>
  <c r="D7" i="23"/>
  <c r="G6" i="23"/>
  <c r="F6" i="23" s="1"/>
  <c r="G5" i="23"/>
  <c r="D5" i="23"/>
  <c r="G14" i="22" l="1"/>
  <c r="F14" i="22" s="1"/>
  <c r="G13" i="22"/>
  <c r="D13" i="22"/>
  <c r="G12" i="22"/>
  <c r="F12" i="22" s="1"/>
  <c r="G11" i="22"/>
  <c r="D11" i="22"/>
  <c r="G10" i="22"/>
  <c r="F10" i="22" s="1"/>
  <c r="G9" i="22"/>
  <c r="D9" i="22"/>
  <c r="G8" i="22"/>
  <c r="F8" i="22" s="1"/>
  <c r="G7" i="22"/>
  <c r="D7" i="22"/>
</calcChain>
</file>

<file path=xl/sharedStrings.xml><?xml version="1.0" encoding="utf-8"?>
<sst xmlns="http://schemas.openxmlformats.org/spreadsheetml/2006/main" count="283" uniqueCount="128">
  <si>
    <t>องค์การบริหารส่วนตำบลจรเข้ใหญ่ อำเภอบางปลาม้า จังหวัดสุพรรรบุรี</t>
  </si>
  <si>
    <t>ลำดับที่</t>
  </si>
  <si>
    <t>งานจัดซื้อ/จัดจ้าง</t>
  </si>
  <si>
    <t>วงเงินงบประมาณ (บาท)</t>
  </si>
  <si>
    <t>ราคากลาง (บาท)</t>
  </si>
  <si>
    <t>วิธีจัดซื้อ/จัดจ้าง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</si>
  <si>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</si>
  <si>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</si>
  <si>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เหตุผลที่คัดเลือกโดยสังเขป</t>
  </si>
  <si>
    <t>เลยที่และวันที่ของสัญญาหรือข้อตกลงในการซื้อหรือจ้าง</t>
  </si>
  <si>
    <t>เฉพาะเจาะจง</t>
  </si>
  <si>
    <t>คุณสมบัติตรงตาม</t>
  </si>
  <si>
    <t>ข้อที่กำหนด</t>
  </si>
  <si>
    <t>หจก.แสงตะวัน อิควิปเมนท์</t>
  </si>
  <si>
    <t>สหกรณ์โคนมหนองโพ ราชบุรี</t>
  </si>
  <si>
    <t>e-bidding</t>
  </si>
  <si>
    <t>ร้านกำไท้เฮงค้าไม้</t>
  </si>
  <si>
    <t>ร้านสัมพันธ์โอสถ</t>
  </si>
  <si>
    <t>ร้านป้ายฟูไอเดีย</t>
  </si>
  <si>
    <t>นายสมพงษ์ ปาซ่อนกลิ่น</t>
  </si>
  <si>
    <t>ร้านฮวดหลีแบตเตอรี่</t>
  </si>
  <si>
    <t>ซื้อวัสดุงานบ้านงานครัว ศพด.จรเข้ใหญ่</t>
  </si>
  <si>
    <t>วันที่ 31 มกราคม 2569</t>
  </si>
  <si>
    <t>นางสาวสายรุ้ง ศรีหิรัญ</t>
  </si>
  <si>
    <t>ซื้อวัสดุก่อสร้าง (กองช่าง)</t>
  </si>
  <si>
    <t>บริษัท เวิร์ค ไวซ์ ออฟฟิศ จำกัด</t>
  </si>
  <si>
    <t>ซื้อบัตรเลือกตั้ง</t>
  </si>
  <si>
    <t xml:space="preserve">โรงพิมพ์อาสารักษาดินแดนฯ </t>
  </si>
  <si>
    <t>ซื้อวัสดุใช้ในการเลือกตั้ง</t>
  </si>
  <si>
    <t>ซ.30/2569</t>
  </si>
  <si>
    <t>ลว.5 ม.ค. 69</t>
  </si>
  <si>
    <t>วันที่ 28 กุมภาพันธ์ 2569</t>
  </si>
  <si>
    <t>สรุปการดำเนินการจัดซื้อจัดจ้างในรอบเดือน กุมภาพันธ์ พ.ศ.2569</t>
  </si>
  <si>
    <t>ซ.31/2569</t>
  </si>
  <si>
    <t>ลว.13 ก.พ.69</t>
  </si>
  <si>
    <t>ซ.32/2569</t>
  </si>
  <si>
    <t>วันที่ 31 มีนาคม 2569</t>
  </si>
  <si>
    <t>ซ.33/2569</t>
  </si>
  <si>
    <t>สรุปการดำเนินการจัดซื้อจัดจ้างในรอบเดือน มีนาคม พ.ศ.2569</t>
  </si>
  <si>
    <t>ลว.13 มี.ค.69</t>
  </si>
  <si>
    <t>ลว. 6 มี.ค.69</t>
  </si>
  <si>
    <t>ซื้อสารกำจัดวัชพืช</t>
  </si>
  <si>
    <t>ซ.34/2569</t>
  </si>
  <si>
    <t>ลว.11 มี.ค.69</t>
  </si>
  <si>
    <t>ซ.35/2569</t>
  </si>
  <si>
    <t>ซื้อวัสดุงานบ้านงานครัว ศพด.ท่าทราย</t>
  </si>
  <si>
    <t>ซ.36/2569</t>
  </si>
  <si>
    <t>ซื้อวัสดุยานพาหนะและขนส่าง</t>
  </si>
  <si>
    <t>ซ.37/2569</t>
  </si>
  <si>
    <t>ซื้อวัคซีนป้องกันโรคพิษสุนัขบ้า</t>
  </si>
  <si>
    <t>ร้าน ส.เจริญปศุสัตว์</t>
  </si>
  <si>
    <t>ลว.16 มี.ค.69</t>
  </si>
  <si>
    <t>ซื้อครุภัณฑ์สำนักงาน กองคลัง</t>
  </si>
  <si>
    <t>ซ.39/2569</t>
  </si>
  <si>
    <t>ลว.24 มี.ค.69</t>
  </si>
  <si>
    <t>ซื้อวัสดุคอมพิวเตอร์ กองช่าง</t>
  </si>
  <si>
    <t>ร้านธงชัยเซอร์วิส</t>
  </si>
  <si>
    <t>ซ.40/2569</t>
  </si>
  <si>
    <t>ลว.30 มี.ค.69</t>
  </si>
  <si>
    <t>ซื้อวัสดุไฟฟ้าและวิทยุ สำนักปลัด</t>
  </si>
  <si>
    <t>ร้านเมืองทองการไฟฟ้า</t>
  </si>
  <si>
    <t>ซ.41/2569</t>
  </si>
  <si>
    <t>สซ.7/2569</t>
  </si>
  <si>
    <t>จ้างซ่อมแซมเครื่องพิมพ์ กองช่าง</t>
  </si>
  <si>
    <t>จ้างซ่อมแซมเครื่องปรับอากาศ</t>
  </si>
  <si>
    <t>จ้างซ่อมแซมรถบรรทุกน้ำ</t>
  </si>
  <si>
    <t>สรุปการดำเนินการจัดซื้อจัดจ้างในรอบเดือน มกราคม พ.ศ.2569</t>
  </si>
  <si>
    <t>ลว.5 ม.ค.69</t>
  </si>
  <si>
    <t>ลว.29 ม.ค.69</t>
  </si>
  <si>
    <t>จ้างทำป้ายประกาศผลการเลือกตั้ง</t>
  </si>
  <si>
    <t>จ.32/2569</t>
  </si>
  <si>
    <t>จ้างซ่อมแซมคันดินคันกั้นน้ำ ม.3</t>
  </si>
  <si>
    <t>จ.33/2569</t>
  </si>
  <si>
    <t>ลว.20 ม.ค.69</t>
  </si>
  <si>
    <t>จ้างซ่อมแซมไหล่ทางถนน ม.1 ม.5 และ ม.8</t>
  </si>
  <si>
    <t>จ.34/2569</t>
  </si>
  <si>
    <t>จ้างเหมาทำป้ายไวนิล</t>
  </si>
  <si>
    <t>จ.35/2569</t>
  </si>
  <si>
    <t>จ้างเหมาทำป้ายรับสมัครเด็ก ศพด.</t>
  </si>
  <si>
    <t>จ.36/2569</t>
  </si>
  <si>
    <t>ลว.2 ก.พ.69</t>
  </si>
  <si>
    <t>จ้างเหมาซ่อมแซมครุภัณฑ์คอมพิวเตอร์ กองคลัง</t>
  </si>
  <si>
    <t>จ.37/2569</t>
  </si>
  <si>
    <t>ลว.4 ก.พ.69</t>
  </si>
  <si>
    <t xml:space="preserve">จ้างเหมาทำสติ๊กเกอร์ สะท้อนแสง 3M </t>
  </si>
  <si>
    <t>นายสมศักดิ์ กรีดารา</t>
  </si>
  <si>
    <t>จ.38/2569</t>
  </si>
  <si>
    <t>จ้างเหมาซ่อมแซมถนนลาดยาง ม.3 ถึง ม.8</t>
  </si>
  <si>
    <t>จ.39/2569</t>
  </si>
  <si>
    <t>จ้างซ่อมแซมไหล่ทางถนน ม.7</t>
  </si>
  <si>
    <t>จ.40/2569</t>
  </si>
  <si>
    <t>จ้างซ่อมแซมไหล่ทางถนน ม.6 ไป ม.7</t>
  </si>
  <si>
    <t>จ.41/2569</t>
  </si>
  <si>
    <t>จ้างทำตราประทับบนบัตรเลือกตั้ง</t>
  </si>
  <si>
    <t>หจก.แสงตะวัน อีควิปเมนท์</t>
  </si>
  <si>
    <t>จ.42/2569</t>
  </si>
  <si>
    <t>จ้างซ่อมแซมไหล่ทางถนน ม.3 ไป ม.4</t>
  </si>
  <si>
    <t>จ.43/2569</t>
  </si>
  <si>
    <t>ลว.20 ก.พ.69</t>
  </si>
  <si>
    <t>จ.44/2569</t>
  </si>
  <si>
    <t>จ้างขุดลอกวัชพืชลำรางสาธารณะ</t>
  </si>
  <si>
    <t>หจก.ส.บำรุงดิน</t>
  </si>
  <si>
    <t>จ.45/2569</t>
  </si>
  <si>
    <t>ลว.24 ก.พ.69</t>
  </si>
  <si>
    <t>นายสมพงษ์ เต่าทองคำ</t>
  </si>
  <si>
    <t>จ.46/2569</t>
  </si>
  <si>
    <t>ลว.2 มี.ค.69</t>
  </si>
  <si>
    <t>จ้างขุดลอกลำคลอง/ลำรางสาธารณะ</t>
  </si>
  <si>
    <t>จ.47/2569</t>
  </si>
  <si>
    <t>หจก.โชคไพบูลย์คาร์แคร์</t>
  </si>
  <si>
    <t>จ.48/2569</t>
  </si>
  <si>
    <t>ลว.23 มี.ค.69</t>
  </si>
  <si>
    <t>จ.49/2569</t>
  </si>
  <si>
    <t>ประกวดราคาจ้างก่อสร้างปรับปรุงถนน ค.ส.ล. เป็นถนนลาดยางแอสฟัลต์ติกคอนกรีต โดยการปูผิวแอสฟัลต์ติกคอนกรีต สายบ้านหนองบัว หมู่ที่ 7 ตำบลจรเข้ใหญ่</t>
  </si>
  <si>
    <t>บริษัท พีเคเอ็ม พัฒนา 19 จำกัด</t>
  </si>
  <si>
    <t>สจ.ก.1/2569</t>
  </si>
  <si>
    <t>อาหารกลางวัน ศพด.บ้านจรเข้ใหญ่</t>
  </si>
  <si>
    <t>สจ.ท.4/2569</t>
  </si>
  <si>
    <t>อาหารเสริม (นม) ศพด.</t>
  </si>
  <si>
    <t>อาหารเสริม (นม) 4 โรงเรียน</t>
  </si>
  <si>
    <t>สซ.8/2569</t>
  </si>
  <si>
    <t>ลว.7 มี.ค.69</t>
  </si>
  <si>
    <t>โครงการติดตั้งโคมไฟฟ้าส่องสว่างพลังงานแสงอาทิตย์ หมู่ที่ 3 บ้านลำบัว</t>
  </si>
  <si>
    <t>หจก.กฤติวัฒน์ 1994</t>
  </si>
  <si>
    <t>สซ.9/2569</t>
  </si>
  <si>
    <t>เสนอราคา 1,269,800 บาท</t>
  </si>
  <si>
    <t>ราคา 1,269,800 บาท</t>
  </si>
  <si>
    <t>ซ.38/2569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</si>
</sst>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87" fontId="5" fillId="0" borderId="0" xfId="0" applyNumberFormat="1" applyFont="1"/>
    <xf numFmtId="0" fontId="5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87" fontId="4" fillId="0" borderId="0" xfId="0" applyNumberFormat="1" applyFont="1"/>
    <xf numFmtId="0" fontId="8" fillId="0" borderId="0" xfId="0" applyFont="1" applyAlignment="1">
      <alignment horizontal="center"/>
    </xf>
    <xf numFmtId="43" fontId="2" fillId="0" borderId="0" xfId="0" applyNumberFormat="1" applyFont="1"/>
    <xf numFmtId="187" fontId="2" fillId="0" borderId="0" xfId="0" applyNumberFormat="1" applyFont="1"/>
    <xf numFmtId="43" fontId="8" fillId="0" borderId="0" xfId="0" applyNumberFormat="1" applyFont="1"/>
    <xf numFmtId="187" fontId="8" fillId="0" borderId="0" xfId="0" applyNumberFormat="1" applyFont="1"/>
    <xf numFmtId="43" fontId="9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7" fontId="4" fillId="0" borderId="2" xfId="1" applyNumberFormat="1" applyFont="1" applyFill="1" applyBorder="1" applyAlignment="1">
      <alignment horizontal="center" vertical="center" wrapText="1"/>
    </xf>
    <xf numFmtId="187" fontId="4" fillId="0" borderId="3" xfId="1" applyNumberFormat="1" applyFont="1" applyFill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center" vertical="center" wrapText="1"/>
    </xf>
    <xf numFmtId="187" fontId="4" fillId="0" borderId="3" xfId="1" applyNumberFormat="1" applyFont="1" applyBorder="1" applyAlignment="1">
      <alignment horizontal="center" vertical="center" wrapText="1"/>
    </xf>
    <xf numFmtId="43" fontId="4" fillId="0" borderId="2" xfId="1" applyNumberFormat="1" applyFont="1" applyFill="1" applyBorder="1" applyAlignment="1">
      <alignment horizontal="center" vertical="center" wrapText="1"/>
    </xf>
    <xf numFmtId="43" fontId="4" fillId="0" borderId="3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Border="1" applyAlignment="1">
      <alignment horizontal="center" vertical="center" wrapText="1"/>
    </xf>
    <xf numFmtId="43" fontId="4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2BD940"/>
      <color rgb="FFF321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12759D8-5156-4C71-BAF6-B6BF8BEAB118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F758A83-66DC-4332-B8CF-6DAC6129F378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1F62758-E3E2-42D0-963D-BDC4C4398929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65F9-4E06-405D-A456-4D57272ACBDE}">
  <sheetPr>
    <tabColor rgb="FF2BD940"/>
  </sheetPr>
  <dimension ref="A1:I17"/>
  <sheetViews>
    <sheetView view="pageBreakPreview" topLeftCell="A10" zoomScale="110" zoomScaleNormal="115" zoomScaleSheetLayoutView="110" workbookViewId="0">
      <selection activeCell="C15" sqref="C15:G19"/>
    </sheetView>
  </sheetViews>
  <sheetFormatPr defaultColWidth="9" defaultRowHeight="20.25" x14ac:dyDescent="0.3"/>
  <cols>
    <col min="1" max="1" width="5.25" style="23" customWidth="1"/>
    <col min="2" max="2" width="22.375" style="19" customWidth="1"/>
    <col min="3" max="3" width="13" style="19" customWidth="1"/>
    <col min="4" max="4" width="12.25" style="19" bestFit="1" customWidth="1"/>
    <col min="5" max="5" width="12.5" style="19" bestFit="1" customWidth="1"/>
    <col min="6" max="6" width="22.125" style="19" bestFit="1" customWidth="1"/>
    <col min="7" max="7" width="22" style="19" bestFit="1" customWidth="1"/>
    <col min="8" max="8" width="13.375" style="19" customWidth="1"/>
    <col min="9" max="9" width="15.125" style="19" bestFit="1" customWidth="1"/>
    <col min="10" max="10" width="9.25" style="19" bestFit="1" customWidth="1"/>
    <col min="11" max="16384" width="9" style="19"/>
  </cols>
  <sheetData>
    <row r="1" spans="1:9" x14ac:dyDescent="0.3">
      <c r="A1" s="41" t="s">
        <v>66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22</v>
      </c>
      <c r="B3" s="41"/>
      <c r="C3" s="41"/>
      <c r="D3" s="41"/>
      <c r="E3" s="41"/>
      <c r="F3" s="41"/>
      <c r="G3" s="41"/>
      <c r="H3" s="41"/>
      <c r="I3" s="41"/>
    </row>
    <row r="4" spans="1:9" s="20" customFormat="1" ht="81" x14ac:dyDescent="0.2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5" customFormat="1" ht="18.75" x14ac:dyDescent="0.3">
      <c r="A5" s="29">
        <v>1</v>
      </c>
      <c r="B5" s="31" t="s">
        <v>28</v>
      </c>
      <c r="C5" s="33">
        <v>520</v>
      </c>
      <c r="D5" s="35">
        <f t="shared" ref="D5" si="0">C5</f>
        <v>520</v>
      </c>
      <c r="E5" s="29" t="s">
        <v>10</v>
      </c>
      <c r="F5" s="4" t="s">
        <v>13</v>
      </c>
      <c r="G5" s="4" t="str">
        <f>F5</f>
        <v>หจก.แสงตะวัน อิควิปเมนท์</v>
      </c>
      <c r="H5" s="8" t="s">
        <v>11</v>
      </c>
      <c r="I5" s="8" t="s">
        <v>29</v>
      </c>
    </row>
    <row r="6" spans="1:9" s="5" customFormat="1" ht="18.75" x14ac:dyDescent="0.3">
      <c r="A6" s="30"/>
      <c r="B6" s="32"/>
      <c r="C6" s="34"/>
      <c r="D6" s="36"/>
      <c r="E6" s="30"/>
      <c r="F6" s="6" t="str">
        <f>"เสนอ"&amp;G6</f>
        <v>เสนอราคา 520 บาท</v>
      </c>
      <c r="G6" s="6" t="str">
        <f>"ราคา "&amp;C5 &amp;" บาท"</f>
        <v>ราคา 520 บาท</v>
      </c>
      <c r="H6" s="7" t="s">
        <v>12</v>
      </c>
      <c r="I6" s="7" t="s">
        <v>30</v>
      </c>
    </row>
    <row r="7" spans="1:9" s="5" customFormat="1" ht="18.75" x14ac:dyDescent="0.3">
      <c r="A7" s="29">
        <v>2</v>
      </c>
      <c r="B7" s="31" t="s">
        <v>69</v>
      </c>
      <c r="C7" s="33">
        <v>1280</v>
      </c>
      <c r="D7" s="35">
        <f t="shared" ref="D7" si="1">C7</f>
        <v>1280</v>
      </c>
      <c r="E7" s="29" t="s">
        <v>10</v>
      </c>
      <c r="F7" s="4" t="s">
        <v>18</v>
      </c>
      <c r="G7" s="4" t="str">
        <f>F7</f>
        <v>ร้านป้ายฟูไอเดีย</v>
      </c>
      <c r="H7" s="8" t="s">
        <v>11</v>
      </c>
      <c r="I7" s="8" t="s">
        <v>70</v>
      </c>
    </row>
    <row r="8" spans="1:9" s="5" customFormat="1" ht="18.75" x14ac:dyDescent="0.3">
      <c r="A8" s="30"/>
      <c r="B8" s="32"/>
      <c r="C8" s="34"/>
      <c r="D8" s="36"/>
      <c r="E8" s="30"/>
      <c r="F8" s="6" t="str">
        <f>"เสนอ"&amp;G8</f>
        <v>เสนอราคา 1280 บาท</v>
      </c>
      <c r="G8" s="6" t="str">
        <f>"ราคา "&amp;C7 &amp;" บาท"</f>
        <v>ราคา 1280 บาท</v>
      </c>
      <c r="H8" s="7" t="s">
        <v>12</v>
      </c>
      <c r="I8" s="7" t="s">
        <v>67</v>
      </c>
    </row>
    <row r="9" spans="1:9" s="21" customFormat="1" ht="18.75" customHeight="1" x14ac:dyDescent="0.2">
      <c r="A9" s="29">
        <v>3</v>
      </c>
      <c r="B9" s="31" t="s">
        <v>71</v>
      </c>
      <c r="C9" s="33">
        <v>5560</v>
      </c>
      <c r="D9" s="35">
        <f t="shared" ref="D9" si="2">C9</f>
        <v>5560</v>
      </c>
      <c r="E9" s="29" t="s">
        <v>10</v>
      </c>
      <c r="F9" s="4" t="s">
        <v>23</v>
      </c>
      <c r="G9" s="4" t="str">
        <f>F9</f>
        <v>นางสาวสายรุ้ง ศรีหิรัญ</v>
      </c>
      <c r="H9" s="8" t="s">
        <v>11</v>
      </c>
      <c r="I9" s="8" t="s">
        <v>72</v>
      </c>
    </row>
    <row r="10" spans="1:9" s="5" customFormat="1" ht="18.75" x14ac:dyDescent="0.3">
      <c r="A10" s="30"/>
      <c r="B10" s="32"/>
      <c r="C10" s="34"/>
      <c r="D10" s="36"/>
      <c r="E10" s="30"/>
      <c r="F10" s="6" t="str">
        <f>"เสนอ"&amp;G10</f>
        <v>เสนอราคา 5560 บาท</v>
      </c>
      <c r="G10" s="6" t="str">
        <f>"ราคา "&amp;C9 &amp;" บาท"</f>
        <v>ราคา 5560 บาท</v>
      </c>
      <c r="H10" s="7" t="s">
        <v>12</v>
      </c>
      <c r="I10" s="7" t="s">
        <v>73</v>
      </c>
    </row>
    <row r="11" spans="1:9" s="5" customFormat="1" ht="18.75" x14ac:dyDescent="0.3">
      <c r="A11" s="29">
        <v>4</v>
      </c>
      <c r="B11" s="31" t="s">
        <v>74</v>
      </c>
      <c r="C11" s="33">
        <v>286000</v>
      </c>
      <c r="D11" s="35">
        <f t="shared" ref="D11" si="3">C11</f>
        <v>286000</v>
      </c>
      <c r="E11" s="29" t="s">
        <v>10</v>
      </c>
      <c r="F11" s="16" t="s">
        <v>23</v>
      </c>
      <c r="G11" s="4" t="str">
        <f>F11</f>
        <v>นางสาวสายรุ้ง ศรีหิรัญ</v>
      </c>
      <c r="H11" s="8" t="s">
        <v>11</v>
      </c>
      <c r="I11" s="8" t="s">
        <v>75</v>
      </c>
    </row>
    <row r="12" spans="1:9" s="5" customFormat="1" ht="18.75" x14ac:dyDescent="0.3">
      <c r="A12" s="30"/>
      <c r="B12" s="32"/>
      <c r="C12" s="34"/>
      <c r="D12" s="36"/>
      <c r="E12" s="30"/>
      <c r="F12" s="6" t="str">
        <f>"เสนอ"&amp;G12</f>
        <v>เสนอราคา 286000 บาท</v>
      </c>
      <c r="G12" s="6" t="str">
        <f>"ราคา "&amp;C11 &amp;" บาท"</f>
        <v>ราคา 286000 บาท</v>
      </c>
      <c r="H12" s="7" t="s">
        <v>12</v>
      </c>
      <c r="I12" s="7" t="s">
        <v>68</v>
      </c>
    </row>
    <row r="13" spans="1:9" s="21" customFormat="1" ht="18.75" customHeight="1" x14ac:dyDescent="0.2">
      <c r="A13" s="29">
        <v>5</v>
      </c>
      <c r="B13" s="31" t="s">
        <v>76</v>
      </c>
      <c r="C13" s="33">
        <v>480</v>
      </c>
      <c r="D13" s="35">
        <f t="shared" ref="D13" si="4">C13</f>
        <v>480</v>
      </c>
      <c r="E13" s="29" t="s">
        <v>10</v>
      </c>
      <c r="F13" s="4" t="s">
        <v>18</v>
      </c>
      <c r="G13" s="4" t="str">
        <f>F13</f>
        <v>ร้านป้ายฟูไอเดีย</v>
      </c>
      <c r="H13" s="8" t="s">
        <v>11</v>
      </c>
      <c r="I13" s="8" t="s">
        <v>77</v>
      </c>
    </row>
    <row r="14" spans="1:9" s="5" customFormat="1" ht="18.75" x14ac:dyDescent="0.3">
      <c r="A14" s="30"/>
      <c r="B14" s="32"/>
      <c r="C14" s="34"/>
      <c r="D14" s="36"/>
      <c r="E14" s="30"/>
      <c r="F14" s="6" t="str">
        <f>"เสนอ"&amp;G14</f>
        <v>เสนอราคา 480 บาท</v>
      </c>
      <c r="G14" s="6" t="str">
        <f>"ราคา "&amp;C13 &amp;" บาท"</f>
        <v>ราคา 480 บาท</v>
      </c>
      <c r="H14" s="7" t="s">
        <v>12</v>
      </c>
      <c r="I14" s="7" t="s">
        <v>68</v>
      </c>
    </row>
    <row r="15" spans="1:9" x14ac:dyDescent="0.3">
      <c r="C15" s="27"/>
      <c r="D15" s="27"/>
      <c r="F15" s="26"/>
    </row>
    <row r="16" spans="1:9" x14ac:dyDescent="0.3">
      <c r="F16" s="26"/>
    </row>
    <row r="17" spans="6:6" x14ac:dyDescent="0.3">
      <c r="F17" s="28"/>
    </row>
  </sheetData>
  <mergeCells count="28"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:I1"/>
    <mergeCell ref="A2:I2"/>
    <mergeCell ref="A3:I3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</mergeCells>
  <phoneticPr fontId="3" type="noConversion"/>
  <pageMargins left="0.19685039370078741" right="0.19685039370078741" top="0.59055118110236227" bottom="0.19685039370078741" header="0.31496062992125984" footer="0.31496062992125984"/>
  <pageSetup paperSize="9" scale="98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5039-3A88-4417-A565-AE0F2EAC91A5}">
  <sheetPr>
    <tabColor rgb="FF2BD940"/>
  </sheetPr>
  <dimension ref="A1:J32"/>
  <sheetViews>
    <sheetView view="pageBreakPreview" topLeftCell="A28" zoomScale="112" zoomScaleNormal="115" zoomScaleSheetLayoutView="112" workbookViewId="0">
      <selection activeCell="C41" sqref="C41"/>
    </sheetView>
  </sheetViews>
  <sheetFormatPr defaultColWidth="9" defaultRowHeight="20.25" x14ac:dyDescent="0.3"/>
  <cols>
    <col min="1" max="1" width="5.25" style="23" customWidth="1"/>
    <col min="2" max="2" width="22.375" style="19" customWidth="1"/>
    <col min="3" max="3" width="13" style="19" customWidth="1"/>
    <col min="4" max="4" width="14.625" style="19" bestFit="1" customWidth="1"/>
    <col min="5" max="5" width="12.5" style="19" bestFit="1" customWidth="1"/>
    <col min="6" max="6" width="22.125" style="19" bestFit="1" customWidth="1"/>
    <col min="7" max="7" width="22" style="19" bestFit="1" customWidth="1"/>
    <col min="8" max="8" width="13.375" style="19" customWidth="1"/>
    <col min="9" max="9" width="15.125" style="19" bestFit="1" customWidth="1"/>
    <col min="10" max="10" width="9.25" style="19" bestFit="1" customWidth="1"/>
    <col min="11" max="16384" width="9" style="19"/>
  </cols>
  <sheetData>
    <row r="1" spans="1:10" x14ac:dyDescent="0.3">
      <c r="A1" s="41" t="s">
        <v>32</v>
      </c>
      <c r="B1" s="41"/>
      <c r="C1" s="41"/>
      <c r="D1" s="41"/>
      <c r="E1" s="41"/>
      <c r="F1" s="41"/>
      <c r="G1" s="41"/>
      <c r="H1" s="41"/>
      <c r="I1" s="41"/>
    </row>
    <row r="2" spans="1:10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0" x14ac:dyDescent="0.3">
      <c r="A3" s="41" t="s">
        <v>31</v>
      </c>
      <c r="B3" s="41"/>
      <c r="C3" s="41"/>
      <c r="D3" s="41"/>
      <c r="E3" s="41"/>
      <c r="F3" s="41"/>
      <c r="G3" s="41"/>
      <c r="H3" s="41"/>
      <c r="I3" s="41"/>
    </row>
    <row r="4" spans="1:10" s="20" customFormat="1" ht="81" x14ac:dyDescent="0.2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10" s="21" customFormat="1" ht="18.75" customHeight="1" x14ac:dyDescent="0.2">
      <c r="A5" s="29">
        <v>1</v>
      </c>
      <c r="B5" s="31" t="s">
        <v>28</v>
      </c>
      <c r="C5" s="37">
        <v>522.12</v>
      </c>
      <c r="D5" s="39">
        <f>C5</f>
        <v>522.12</v>
      </c>
      <c r="E5" s="29" t="s">
        <v>10</v>
      </c>
      <c r="F5" s="4" t="s">
        <v>25</v>
      </c>
      <c r="G5" s="4" t="str">
        <f>F5</f>
        <v>บริษัท เวิร์ค ไวซ์ ออฟฟิศ จำกัด</v>
      </c>
      <c r="H5" s="8" t="s">
        <v>11</v>
      </c>
      <c r="I5" s="8" t="s">
        <v>33</v>
      </c>
    </row>
    <row r="6" spans="1:10" s="5" customFormat="1" ht="18.75" x14ac:dyDescent="0.3">
      <c r="A6" s="30"/>
      <c r="B6" s="32"/>
      <c r="C6" s="38"/>
      <c r="D6" s="40"/>
      <c r="E6" s="30"/>
      <c r="F6" s="15" t="str">
        <f>"เสนอ"&amp;G6</f>
        <v>เสนอราคา 522.12 บาท</v>
      </c>
      <c r="G6" s="6" t="str">
        <f>"ราคา "&amp;C5 &amp;" บาท"</f>
        <v>ราคา 522.12 บาท</v>
      </c>
      <c r="H6" s="7" t="s">
        <v>12</v>
      </c>
      <c r="I6" s="7" t="s">
        <v>34</v>
      </c>
      <c r="J6" s="22"/>
    </row>
    <row r="7" spans="1:10" s="5" customFormat="1" ht="18.75" x14ac:dyDescent="0.3">
      <c r="A7" s="29">
        <v>2</v>
      </c>
      <c r="B7" s="31" t="s">
        <v>26</v>
      </c>
      <c r="C7" s="33">
        <v>532</v>
      </c>
      <c r="D7" s="35">
        <f t="shared" ref="D7" si="0">C7</f>
        <v>532</v>
      </c>
      <c r="E7" s="29" t="s">
        <v>10</v>
      </c>
      <c r="F7" s="4" t="s">
        <v>27</v>
      </c>
      <c r="G7" s="4" t="str">
        <f>F7</f>
        <v xml:space="preserve">โรงพิมพ์อาสารักษาดินแดนฯ </v>
      </c>
      <c r="H7" s="8" t="s">
        <v>11</v>
      </c>
      <c r="I7" s="8" t="s">
        <v>35</v>
      </c>
    </row>
    <row r="8" spans="1:10" s="5" customFormat="1" ht="18.75" x14ac:dyDescent="0.3">
      <c r="A8" s="30"/>
      <c r="B8" s="32"/>
      <c r="C8" s="34"/>
      <c r="D8" s="36"/>
      <c r="E8" s="30"/>
      <c r="F8" s="6" t="str">
        <f>"เสนอ"&amp;G8</f>
        <v>เสนอราคา 532 บาท</v>
      </c>
      <c r="G8" s="6" t="str">
        <f>"ราคา "&amp;C7 &amp;" บาท"</f>
        <v>ราคา 532 บาท</v>
      </c>
      <c r="H8" s="7" t="s">
        <v>12</v>
      </c>
      <c r="I8" s="7" t="s">
        <v>34</v>
      </c>
    </row>
    <row r="9" spans="1:10" s="21" customFormat="1" ht="18.75" customHeight="1" x14ac:dyDescent="0.2">
      <c r="A9" s="29">
        <v>3</v>
      </c>
      <c r="B9" s="31" t="s">
        <v>78</v>
      </c>
      <c r="C9" s="33">
        <v>1440</v>
      </c>
      <c r="D9" s="35">
        <f t="shared" ref="D9" si="1">C9</f>
        <v>1440</v>
      </c>
      <c r="E9" s="29" t="s">
        <v>10</v>
      </c>
      <c r="F9" s="4" t="s">
        <v>18</v>
      </c>
      <c r="G9" s="4" t="str">
        <f>F9</f>
        <v>ร้านป้ายฟูไอเดีย</v>
      </c>
      <c r="H9" s="8" t="s">
        <v>11</v>
      </c>
      <c r="I9" s="8" t="s">
        <v>79</v>
      </c>
    </row>
    <row r="10" spans="1:10" s="5" customFormat="1" ht="18.75" x14ac:dyDescent="0.3">
      <c r="A10" s="30"/>
      <c r="B10" s="32"/>
      <c r="C10" s="34"/>
      <c r="D10" s="36"/>
      <c r="E10" s="30"/>
      <c r="F10" s="6" t="str">
        <f>"เสนอ"&amp;G10</f>
        <v>เสนอราคา 1440 บาท</v>
      </c>
      <c r="G10" s="6" t="str">
        <f>"ราคา "&amp;C9 &amp;" บาท"</f>
        <v>ราคา 1440 บาท</v>
      </c>
      <c r="H10" s="7" t="s">
        <v>12</v>
      </c>
      <c r="I10" s="7" t="s">
        <v>80</v>
      </c>
    </row>
    <row r="11" spans="1:10" s="5" customFormat="1" ht="18.75" x14ac:dyDescent="0.3">
      <c r="A11" s="29">
        <v>4</v>
      </c>
      <c r="B11" s="31" t="s">
        <v>81</v>
      </c>
      <c r="C11" s="33">
        <v>2590</v>
      </c>
      <c r="D11" s="35">
        <f t="shared" ref="D11" si="2">C11</f>
        <v>2590</v>
      </c>
      <c r="E11" s="29" t="s">
        <v>10</v>
      </c>
      <c r="F11" s="16" t="s">
        <v>56</v>
      </c>
      <c r="G11" s="4" t="str">
        <f>F11</f>
        <v>ร้านธงชัยเซอร์วิส</v>
      </c>
      <c r="H11" s="8" t="s">
        <v>11</v>
      </c>
      <c r="I11" s="8" t="s">
        <v>82</v>
      </c>
    </row>
    <row r="12" spans="1:10" s="5" customFormat="1" ht="18.75" x14ac:dyDescent="0.3">
      <c r="A12" s="30"/>
      <c r="B12" s="32"/>
      <c r="C12" s="34"/>
      <c r="D12" s="36"/>
      <c r="E12" s="30"/>
      <c r="F12" s="6" t="str">
        <f>"เสนอ"&amp;G12</f>
        <v>เสนอราคา 2590 บาท</v>
      </c>
      <c r="G12" s="6" t="str">
        <f>"ราคา "&amp;C11 &amp;" บาท"</f>
        <v>ราคา 2590 บาท</v>
      </c>
      <c r="H12" s="7" t="s">
        <v>12</v>
      </c>
      <c r="I12" s="7" t="s">
        <v>83</v>
      </c>
    </row>
    <row r="13" spans="1:10" s="21" customFormat="1" ht="18.75" customHeight="1" x14ac:dyDescent="0.2">
      <c r="A13" s="29">
        <v>5</v>
      </c>
      <c r="B13" s="31" t="s">
        <v>84</v>
      </c>
      <c r="C13" s="33">
        <v>3600</v>
      </c>
      <c r="D13" s="35">
        <f t="shared" ref="D13" si="3">C13</f>
        <v>3600</v>
      </c>
      <c r="E13" s="29" t="s">
        <v>10</v>
      </c>
      <c r="F13" s="4" t="s">
        <v>85</v>
      </c>
      <c r="G13" s="4" t="str">
        <f>F13</f>
        <v>นายสมศักดิ์ กรีดารา</v>
      </c>
      <c r="H13" s="8" t="s">
        <v>11</v>
      </c>
      <c r="I13" s="8" t="s">
        <v>86</v>
      </c>
    </row>
    <row r="14" spans="1:10" s="5" customFormat="1" ht="18.75" x14ac:dyDescent="0.3">
      <c r="A14" s="30"/>
      <c r="B14" s="32"/>
      <c r="C14" s="34"/>
      <c r="D14" s="36"/>
      <c r="E14" s="30"/>
      <c r="F14" s="6" t="str">
        <f>"เสนอ"&amp;G14</f>
        <v>เสนอราคา 3600 บาท</v>
      </c>
      <c r="G14" s="6" t="str">
        <f>"ราคา "&amp;C13 &amp;" บาท"</f>
        <v>ราคา 3600 บาท</v>
      </c>
      <c r="H14" s="7" t="s">
        <v>12</v>
      </c>
      <c r="I14" s="7" t="s">
        <v>83</v>
      </c>
    </row>
    <row r="15" spans="1:10" s="5" customFormat="1" ht="18.75" x14ac:dyDescent="0.3">
      <c r="A15" s="29">
        <v>6</v>
      </c>
      <c r="B15" s="31" t="s">
        <v>87</v>
      </c>
      <c r="C15" s="33">
        <v>48000</v>
      </c>
      <c r="D15" s="35">
        <f t="shared" ref="D15" si="4">C15</f>
        <v>48000</v>
      </c>
      <c r="E15" s="29" t="s">
        <v>10</v>
      </c>
      <c r="F15" s="4" t="s">
        <v>23</v>
      </c>
      <c r="G15" s="4" t="str">
        <f>F15</f>
        <v>นางสาวสายรุ้ง ศรีหิรัญ</v>
      </c>
      <c r="H15" s="8" t="s">
        <v>11</v>
      </c>
      <c r="I15" s="8" t="s">
        <v>88</v>
      </c>
    </row>
    <row r="16" spans="1:10" s="5" customFormat="1" ht="18.75" x14ac:dyDescent="0.3">
      <c r="A16" s="30"/>
      <c r="B16" s="32"/>
      <c r="C16" s="34"/>
      <c r="D16" s="36"/>
      <c r="E16" s="30"/>
      <c r="F16" s="6" t="str">
        <f>"เสนอ"&amp;G16</f>
        <v>เสนอราคา 48000 บาท</v>
      </c>
      <c r="G16" s="6" t="str">
        <f>"ราคา "&amp;C15 &amp;" บาท"</f>
        <v>ราคา 48000 บาท</v>
      </c>
      <c r="H16" s="7" t="s">
        <v>12</v>
      </c>
      <c r="I16" s="7" t="s">
        <v>34</v>
      </c>
    </row>
    <row r="17" spans="1:9" s="21" customFormat="1" ht="18.75" customHeight="1" x14ac:dyDescent="0.2">
      <c r="A17" s="29">
        <v>7</v>
      </c>
      <c r="B17" s="31" t="s">
        <v>89</v>
      </c>
      <c r="C17" s="33">
        <v>41000</v>
      </c>
      <c r="D17" s="35">
        <f t="shared" ref="D17" si="5">C17</f>
        <v>41000</v>
      </c>
      <c r="E17" s="29" t="s">
        <v>10</v>
      </c>
      <c r="F17" s="4" t="s">
        <v>23</v>
      </c>
      <c r="G17" s="4" t="str">
        <f>F17</f>
        <v>นางสาวสายรุ้ง ศรีหิรัญ</v>
      </c>
      <c r="H17" s="8" t="s">
        <v>11</v>
      </c>
      <c r="I17" s="8" t="s">
        <v>90</v>
      </c>
    </row>
    <row r="18" spans="1:9" s="5" customFormat="1" ht="18.75" x14ac:dyDescent="0.3">
      <c r="A18" s="30"/>
      <c r="B18" s="32"/>
      <c r="C18" s="34"/>
      <c r="D18" s="36"/>
      <c r="E18" s="30"/>
      <c r="F18" s="6" t="str">
        <f>"เสนอ"&amp;G18</f>
        <v>เสนอราคา 41000 บาท</v>
      </c>
      <c r="G18" s="6" t="str">
        <f>"ราคา "&amp;C17 &amp;" บาท"</f>
        <v>ราคา 41000 บาท</v>
      </c>
      <c r="H18" s="7" t="s">
        <v>12</v>
      </c>
      <c r="I18" s="7" t="s">
        <v>34</v>
      </c>
    </row>
    <row r="19" spans="1:9" s="5" customFormat="1" ht="18.75" x14ac:dyDescent="0.3">
      <c r="A19" s="29">
        <v>8</v>
      </c>
      <c r="B19" s="31" t="s">
        <v>91</v>
      </c>
      <c r="C19" s="33">
        <v>223000</v>
      </c>
      <c r="D19" s="35">
        <f t="shared" ref="D19" si="6">C19</f>
        <v>223000</v>
      </c>
      <c r="E19" s="29" t="s">
        <v>10</v>
      </c>
      <c r="F19" s="4" t="s">
        <v>23</v>
      </c>
      <c r="G19" s="4" t="str">
        <f>F19</f>
        <v>นางสาวสายรุ้ง ศรีหิรัญ</v>
      </c>
      <c r="H19" s="8" t="s">
        <v>11</v>
      </c>
      <c r="I19" s="8" t="s">
        <v>92</v>
      </c>
    </row>
    <row r="20" spans="1:9" s="5" customFormat="1" ht="18.75" x14ac:dyDescent="0.3">
      <c r="A20" s="30"/>
      <c r="B20" s="32"/>
      <c r="C20" s="34"/>
      <c r="D20" s="36"/>
      <c r="E20" s="30"/>
      <c r="F20" s="6" t="str">
        <f>"เสนอ"&amp;G20</f>
        <v>เสนอราคา 223000 บาท</v>
      </c>
      <c r="G20" s="6" t="str">
        <f>"ราคา "&amp;C19 &amp;" บาท"</f>
        <v>ราคา 223000 บาท</v>
      </c>
      <c r="H20" s="7" t="s">
        <v>12</v>
      </c>
      <c r="I20" s="7" t="s">
        <v>34</v>
      </c>
    </row>
    <row r="21" spans="1:9" s="21" customFormat="1" ht="18.75" customHeight="1" x14ac:dyDescent="0.2">
      <c r="A21" s="29">
        <v>9</v>
      </c>
      <c r="B21" s="31" t="s">
        <v>93</v>
      </c>
      <c r="C21" s="33">
        <v>350</v>
      </c>
      <c r="D21" s="35">
        <f t="shared" ref="D21" si="7">C21</f>
        <v>350</v>
      </c>
      <c r="E21" s="29" t="s">
        <v>10</v>
      </c>
      <c r="F21" s="4" t="s">
        <v>94</v>
      </c>
      <c r="G21" s="4" t="str">
        <f>F21</f>
        <v>หจก.แสงตะวัน อีควิปเมนท์</v>
      </c>
      <c r="H21" s="8" t="s">
        <v>11</v>
      </c>
      <c r="I21" s="8" t="s">
        <v>95</v>
      </c>
    </row>
    <row r="22" spans="1:9" s="5" customFormat="1" ht="18.75" x14ac:dyDescent="0.3">
      <c r="A22" s="30"/>
      <c r="B22" s="32"/>
      <c r="C22" s="34"/>
      <c r="D22" s="36"/>
      <c r="E22" s="30"/>
      <c r="F22" s="6" t="str">
        <f>"เสนอ"&amp;G22</f>
        <v>เสนอราคา 350 บาท</v>
      </c>
      <c r="G22" s="6" t="str">
        <f>"ราคา "&amp;C21 &amp;" บาท"</f>
        <v>ราคา 350 บาท</v>
      </c>
      <c r="H22" s="7" t="s">
        <v>12</v>
      </c>
      <c r="I22" s="7" t="s">
        <v>34</v>
      </c>
    </row>
    <row r="23" spans="1:9" s="5" customFormat="1" ht="18.75" x14ac:dyDescent="0.3">
      <c r="A23" s="29">
        <v>10</v>
      </c>
      <c r="B23" s="31" t="s">
        <v>96</v>
      </c>
      <c r="C23" s="33">
        <v>57000</v>
      </c>
      <c r="D23" s="35">
        <f t="shared" ref="D23" si="8">C23</f>
        <v>57000</v>
      </c>
      <c r="E23" s="29" t="s">
        <v>10</v>
      </c>
      <c r="F23" s="4" t="s">
        <v>23</v>
      </c>
      <c r="G23" s="4" t="str">
        <f>F23</f>
        <v>นางสาวสายรุ้ง ศรีหิรัญ</v>
      </c>
      <c r="H23" s="8" t="s">
        <v>11</v>
      </c>
      <c r="I23" s="8" t="s">
        <v>97</v>
      </c>
    </row>
    <row r="24" spans="1:9" s="5" customFormat="1" ht="18.75" x14ac:dyDescent="0.3">
      <c r="A24" s="30"/>
      <c r="B24" s="32"/>
      <c r="C24" s="34"/>
      <c r="D24" s="36"/>
      <c r="E24" s="30"/>
      <c r="F24" s="6" t="str">
        <f>"เสนอ"&amp;G24</f>
        <v>เสนอราคา 57000 บาท</v>
      </c>
      <c r="G24" s="6" t="str">
        <f>"ราคา "&amp;C23 &amp;" บาท"</f>
        <v>ราคา 57000 บาท</v>
      </c>
      <c r="H24" s="7" t="s">
        <v>12</v>
      </c>
      <c r="I24" s="7" t="s">
        <v>98</v>
      </c>
    </row>
    <row r="25" spans="1:9" s="21" customFormat="1" ht="18.75" customHeight="1" x14ac:dyDescent="0.2">
      <c r="A25" s="29">
        <v>11</v>
      </c>
      <c r="B25" s="31" t="s">
        <v>89</v>
      </c>
      <c r="C25" s="33">
        <v>2100</v>
      </c>
      <c r="D25" s="35">
        <f t="shared" ref="D25" si="9">C25</f>
        <v>2100</v>
      </c>
      <c r="E25" s="29" t="s">
        <v>10</v>
      </c>
      <c r="F25" s="4" t="s">
        <v>23</v>
      </c>
      <c r="G25" s="4" t="str">
        <f>F25</f>
        <v>นางสาวสายรุ้ง ศรีหิรัญ</v>
      </c>
      <c r="H25" s="8" t="s">
        <v>11</v>
      </c>
      <c r="I25" s="8" t="s">
        <v>99</v>
      </c>
    </row>
    <row r="26" spans="1:9" s="5" customFormat="1" ht="18.75" x14ac:dyDescent="0.3">
      <c r="A26" s="30"/>
      <c r="B26" s="32"/>
      <c r="C26" s="34"/>
      <c r="D26" s="36"/>
      <c r="E26" s="30"/>
      <c r="F26" s="6" t="str">
        <f>"เสนอ"&amp;G26</f>
        <v>เสนอราคา 2100 บาท</v>
      </c>
      <c r="G26" s="6" t="str">
        <f>"ราคา "&amp;C25 &amp;" บาท"</f>
        <v>ราคา 2100 บาท</v>
      </c>
      <c r="H26" s="7" t="s">
        <v>12</v>
      </c>
      <c r="I26" s="7" t="s">
        <v>98</v>
      </c>
    </row>
    <row r="27" spans="1:9" s="5" customFormat="1" ht="18.75" x14ac:dyDescent="0.3">
      <c r="A27" s="29">
        <v>12</v>
      </c>
      <c r="B27" s="31" t="s">
        <v>100</v>
      </c>
      <c r="C27" s="33">
        <v>106000</v>
      </c>
      <c r="D27" s="35">
        <f t="shared" ref="D27" si="10">C27</f>
        <v>106000</v>
      </c>
      <c r="E27" s="29" t="s">
        <v>10</v>
      </c>
      <c r="F27" s="4" t="s">
        <v>101</v>
      </c>
      <c r="G27" s="4" t="str">
        <f>F27</f>
        <v>หจก.ส.บำรุงดิน</v>
      </c>
      <c r="H27" s="8" t="s">
        <v>11</v>
      </c>
      <c r="I27" s="8" t="s">
        <v>102</v>
      </c>
    </row>
    <row r="28" spans="1:9" s="5" customFormat="1" ht="18.75" x14ac:dyDescent="0.3">
      <c r="A28" s="30"/>
      <c r="B28" s="32"/>
      <c r="C28" s="34"/>
      <c r="D28" s="36"/>
      <c r="E28" s="30"/>
      <c r="F28" s="6" t="str">
        <f>"เสนอ"&amp;G28</f>
        <v>เสนอราคา 106000 บาท</v>
      </c>
      <c r="G28" s="6" t="str">
        <f>"ราคา "&amp;C27 &amp;" บาท"</f>
        <v>ราคา 106000 บาท</v>
      </c>
      <c r="H28" s="7" t="s">
        <v>12</v>
      </c>
      <c r="I28" s="7" t="s">
        <v>103</v>
      </c>
    </row>
    <row r="29" spans="1:9" s="21" customFormat="1" ht="42" customHeight="1" x14ac:dyDescent="0.2">
      <c r="A29" s="29">
        <v>13</v>
      </c>
      <c r="B29" s="31" t="s">
        <v>113</v>
      </c>
      <c r="C29" s="33">
        <v>1313000</v>
      </c>
      <c r="D29" s="39">
        <v>1271270.19</v>
      </c>
      <c r="E29" s="29" t="s">
        <v>15</v>
      </c>
      <c r="F29" s="4" t="s">
        <v>114</v>
      </c>
      <c r="G29" s="4" t="str">
        <f>F29</f>
        <v>บริษัท พีเคเอ็ม พัฒนา 19 จำกัด</v>
      </c>
      <c r="H29" s="8" t="s">
        <v>11</v>
      </c>
      <c r="I29" s="8" t="s">
        <v>115</v>
      </c>
    </row>
    <row r="30" spans="1:9" s="5" customFormat="1" ht="44.25" customHeight="1" x14ac:dyDescent="0.3">
      <c r="A30" s="30"/>
      <c r="B30" s="32"/>
      <c r="C30" s="34"/>
      <c r="D30" s="40"/>
      <c r="E30" s="30"/>
      <c r="F30" s="18" t="s">
        <v>125</v>
      </c>
      <c r="G30" s="18" t="s">
        <v>126</v>
      </c>
      <c r="H30" s="17" t="s">
        <v>12</v>
      </c>
      <c r="I30" s="17" t="s">
        <v>80</v>
      </c>
    </row>
    <row r="31" spans="1:9" x14ac:dyDescent="0.3">
      <c r="C31" s="26"/>
      <c r="D31" s="27"/>
      <c r="F31" s="26"/>
    </row>
    <row r="32" spans="1:9" x14ac:dyDescent="0.3">
      <c r="F32" s="26"/>
    </row>
  </sheetData>
  <mergeCells count="68"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1"/>
    <mergeCell ref="A2:I2"/>
    <mergeCell ref="A3:I3"/>
    <mergeCell ref="A5:A6"/>
    <mergeCell ref="B5:B6"/>
    <mergeCell ref="C5:C6"/>
    <mergeCell ref="D5:D6"/>
    <mergeCell ref="E5:E6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</mergeCells>
  <pageMargins left="0.19685039370078741" right="0.19685039370078741" top="0.59055118110236227" bottom="0.19685039370078741" header="0.31496062992125984" footer="0.31496062992125984"/>
  <pageSetup paperSize="9" scale="96" orientation="landscape" r:id="rId1"/>
  <rowBreaks count="1" manualBreakCount="1">
    <brk id="24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5CE2-4C02-4115-944C-A54B6CC62739}">
  <sheetPr>
    <tabColor rgb="FF2BD940"/>
  </sheetPr>
  <dimension ref="A1:J40"/>
  <sheetViews>
    <sheetView tabSelected="1" view="pageBreakPreview" topLeftCell="A34" zoomScale="118" zoomScaleNormal="115" zoomScaleSheetLayoutView="118" workbookViewId="0">
      <selection activeCell="C39" sqref="C39:G42"/>
    </sheetView>
  </sheetViews>
  <sheetFormatPr defaultColWidth="9" defaultRowHeight="20.25" x14ac:dyDescent="0.3"/>
  <cols>
    <col min="1" max="1" width="5.25" style="3" customWidth="1"/>
    <col min="2" max="2" width="22.25" style="1" customWidth="1"/>
    <col min="3" max="3" width="13" style="1" customWidth="1"/>
    <col min="4" max="4" width="12.25" style="1" bestFit="1" customWidth="1"/>
    <col min="5" max="5" width="12.5" style="1" bestFit="1" customWidth="1"/>
    <col min="6" max="6" width="22.125" style="1" bestFit="1" customWidth="1"/>
    <col min="7" max="7" width="22" style="1" bestFit="1" customWidth="1"/>
    <col min="8" max="8" width="13.375" style="1" customWidth="1"/>
    <col min="9" max="9" width="15.125" style="1" bestFit="1" customWidth="1"/>
    <col min="10" max="10" width="9.25" style="1" bestFit="1" customWidth="1"/>
    <col min="11" max="16384" width="9" style="1"/>
  </cols>
  <sheetData>
    <row r="1" spans="1:10" x14ac:dyDescent="0.3">
      <c r="A1" s="41" t="s">
        <v>38</v>
      </c>
      <c r="B1" s="41"/>
      <c r="C1" s="41"/>
      <c r="D1" s="41"/>
      <c r="E1" s="41"/>
      <c r="F1" s="41"/>
      <c r="G1" s="41"/>
      <c r="H1" s="41"/>
      <c r="I1" s="41"/>
    </row>
    <row r="2" spans="1:10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0" x14ac:dyDescent="0.3">
      <c r="A3" s="41" t="s">
        <v>36</v>
      </c>
      <c r="B3" s="41"/>
      <c r="C3" s="41"/>
      <c r="D3" s="41"/>
      <c r="E3" s="41"/>
      <c r="F3" s="41"/>
      <c r="G3" s="41"/>
      <c r="H3" s="41"/>
      <c r="I3" s="41"/>
    </row>
    <row r="4" spans="1:10" s="2" customFormat="1" ht="81" x14ac:dyDescent="0.2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10" s="9" customFormat="1" ht="18.75" customHeight="1" x14ac:dyDescent="0.2">
      <c r="A5" s="29">
        <v>1</v>
      </c>
      <c r="B5" s="31" t="s">
        <v>24</v>
      </c>
      <c r="C5" s="33">
        <v>7182</v>
      </c>
      <c r="D5" s="35">
        <f>C5</f>
        <v>7182</v>
      </c>
      <c r="E5" s="29" t="s">
        <v>10</v>
      </c>
      <c r="F5" s="4" t="s">
        <v>16</v>
      </c>
      <c r="G5" s="4" t="str">
        <f>F5</f>
        <v>ร้านกำไท้เฮงค้าไม้</v>
      </c>
      <c r="H5" s="8" t="s">
        <v>11</v>
      </c>
      <c r="I5" s="8" t="s">
        <v>37</v>
      </c>
    </row>
    <row r="6" spans="1:10" s="11" customFormat="1" ht="18.75" x14ac:dyDescent="0.3">
      <c r="A6" s="30"/>
      <c r="B6" s="32"/>
      <c r="C6" s="34"/>
      <c r="D6" s="36"/>
      <c r="E6" s="30"/>
      <c r="F6" s="15" t="str">
        <f>"เสนอ"&amp;G6</f>
        <v>เสนอราคา 7182 บาท</v>
      </c>
      <c r="G6" s="6" t="str">
        <f>"ราคา "&amp;C5 &amp;" บาท"</f>
        <v>ราคา 7182 บาท</v>
      </c>
      <c r="H6" s="7" t="s">
        <v>12</v>
      </c>
      <c r="I6" s="7" t="s">
        <v>40</v>
      </c>
      <c r="J6" s="10"/>
    </row>
    <row r="7" spans="1:10" s="11" customFormat="1" ht="18.75" x14ac:dyDescent="0.3">
      <c r="A7" s="29">
        <v>2</v>
      </c>
      <c r="B7" s="31" t="s">
        <v>41</v>
      </c>
      <c r="C7" s="33">
        <v>7200</v>
      </c>
      <c r="D7" s="35">
        <f t="shared" ref="D7" si="0">C7</f>
        <v>7200</v>
      </c>
      <c r="E7" s="29" t="s">
        <v>10</v>
      </c>
      <c r="F7" s="4" t="s">
        <v>17</v>
      </c>
      <c r="G7" s="4" t="str">
        <f>F7</f>
        <v>ร้านสัมพันธ์โอสถ</v>
      </c>
      <c r="H7" s="8" t="s">
        <v>11</v>
      </c>
      <c r="I7" s="8" t="s">
        <v>42</v>
      </c>
    </row>
    <row r="8" spans="1:10" s="11" customFormat="1" ht="18.75" x14ac:dyDescent="0.3">
      <c r="A8" s="30"/>
      <c r="B8" s="32"/>
      <c r="C8" s="34"/>
      <c r="D8" s="36"/>
      <c r="E8" s="30"/>
      <c r="F8" s="6" t="str">
        <f>"เสนอ"&amp;G8</f>
        <v>เสนอราคา 7200 บาท</v>
      </c>
      <c r="G8" s="6" t="str">
        <f>"ราคา "&amp;C7 &amp;" บาท"</f>
        <v>ราคา 7200 บาท</v>
      </c>
      <c r="H8" s="7" t="s">
        <v>12</v>
      </c>
      <c r="I8" s="7" t="s">
        <v>43</v>
      </c>
    </row>
    <row r="9" spans="1:10" s="9" customFormat="1" ht="18.75" customHeight="1" x14ac:dyDescent="0.2">
      <c r="A9" s="29">
        <v>3</v>
      </c>
      <c r="B9" s="31" t="s">
        <v>21</v>
      </c>
      <c r="C9" s="33">
        <v>7080</v>
      </c>
      <c r="D9" s="35">
        <f t="shared" ref="D9" si="1">C9</f>
        <v>7080</v>
      </c>
      <c r="E9" s="29" t="s">
        <v>10</v>
      </c>
      <c r="F9" s="4" t="s">
        <v>13</v>
      </c>
      <c r="G9" s="4" t="str">
        <f>F9</f>
        <v>หจก.แสงตะวัน อิควิปเมนท์</v>
      </c>
      <c r="H9" s="8" t="s">
        <v>11</v>
      </c>
      <c r="I9" s="8" t="s">
        <v>44</v>
      </c>
    </row>
    <row r="10" spans="1:10" s="11" customFormat="1" ht="18.75" x14ac:dyDescent="0.3">
      <c r="A10" s="30"/>
      <c r="B10" s="32"/>
      <c r="C10" s="34"/>
      <c r="D10" s="36"/>
      <c r="E10" s="30"/>
      <c r="F10" s="6" t="str">
        <f>"เสนอ"&amp;G10</f>
        <v>เสนอราคา 7080 บาท</v>
      </c>
      <c r="G10" s="6" t="str">
        <f>"ราคา "&amp;C9 &amp;" บาท"</f>
        <v>ราคา 7080 บาท</v>
      </c>
      <c r="H10" s="7" t="s">
        <v>12</v>
      </c>
      <c r="I10" s="7" t="s">
        <v>39</v>
      </c>
    </row>
    <row r="11" spans="1:10" s="11" customFormat="1" ht="18.75" customHeight="1" x14ac:dyDescent="0.3">
      <c r="A11" s="29">
        <v>4</v>
      </c>
      <c r="B11" s="31" t="s">
        <v>45</v>
      </c>
      <c r="C11" s="33">
        <v>6550</v>
      </c>
      <c r="D11" s="35">
        <f t="shared" ref="D11" si="2">C11</f>
        <v>6550</v>
      </c>
      <c r="E11" s="29" t="s">
        <v>10</v>
      </c>
      <c r="F11" s="16" t="s">
        <v>13</v>
      </c>
      <c r="G11" s="4" t="str">
        <f>F11</f>
        <v>หจก.แสงตะวัน อิควิปเมนท์</v>
      </c>
      <c r="H11" s="8" t="s">
        <v>11</v>
      </c>
      <c r="I11" s="8" t="s">
        <v>46</v>
      </c>
    </row>
    <row r="12" spans="1:10" s="11" customFormat="1" ht="18.75" x14ac:dyDescent="0.3">
      <c r="A12" s="30"/>
      <c r="B12" s="32"/>
      <c r="C12" s="34"/>
      <c r="D12" s="36"/>
      <c r="E12" s="30"/>
      <c r="F12" s="6" t="str">
        <f>"เสนอ"&amp;G12</f>
        <v>เสนอราคา 6550 บาท</v>
      </c>
      <c r="G12" s="6" t="str">
        <f>"ราคา "&amp;C11 &amp;" บาท"</f>
        <v>ราคา 6550 บาท</v>
      </c>
      <c r="H12" s="7" t="s">
        <v>12</v>
      </c>
      <c r="I12" s="7" t="s">
        <v>39</v>
      </c>
    </row>
    <row r="13" spans="1:10" s="9" customFormat="1" ht="18.75" customHeight="1" x14ac:dyDescent="0.2">
      <c r="A13" s="29">
        <v>5</v>
      </c>
      <c r="B13" s="31" t="s">
        <v>47</v>
      </c>
      <c r="C13" s="33">
        <v>3300</v>
      </c>
      <c r="D13" s="35">
        <f t="shared" ref="D13" si="3">C13</f>
        <v>3300</v>
      </c>
      <c r="E13" s="29" t="s">
        <v>10</v>
      </c>
      <c r="F13" s="4" t="s">
        <v>20</v>
      </c>
      <c r="G13" s="4" t="str">
        <f>F13</f>
        <v>ร้านฮวดหลีแบตเตอรี่</v>
      </c>
      <c r="H13" s="8" t="s">
        <v>11</v>
      </c>
      <c r="I13" s="8" t="s">
        <v>48</v>
      </c>
    </row>
    <row r="14" spans="1:10" s="11" customFormat="1" ht="18.75" x14ac:dyDescent="0.3">
      <c r="A14" s="30"/>
      <c r="B14" s="32"/>
      <c r="C14" s="34"/>
      <c r="D14" s="36"/>
      <c r="E14" s="30"/>
      <c r="F14" s="6" t="str">
        <f>"เสนอ"&amp;G14</f>
        <v>เสนอราคา 3300 บาท</v>
      </c>
      <c r="G14" s="6" t="str">
        <f>"ราคา "&amp;C13 &amp;" บาท"</f>
        <v>ราคา 3300 บาท</v>
      </c>
      <c r="H14" s="7" t="s">
        <v>12</v>
      </c>
      <c r="I14" s="7" t="s">
        <v>39</v>
      </c>
    </row>
    <row r="15" spans="1:10" s="11" customFormat="1" ht="18.75" customHeight="1" x14ac:dyDescent="0.3">
      <c r="A15" s="29">
        <v>6</v>
      </c>
      <c r="B15" s="31" t="s">
        <v>49</v>
      </c>
      <c r="C15" s="33">
        <v>26560</v>
      </c>
      <c r="D15" s="35">
        <f t="shared" ref="D15" si="4">C15</f>
        <v>26560</v>
      </c>
      <c r="E15" s="29" t="s">
        <v>10</v>
      </c>
      <c r="F15" s="4" t="s">
        <v>50</v>
      </c>
      <c r="G15" s="4" t="str">
        <f>F15</f>
        <v>ร้าน ส.เจริญปศุสัตว์</v>
      </c>
      <c r="H15" s="8" t="s">
        <v>11</v>
      </c>
      <c r="I15" s="8" t="s">
        <v>127</v>
      </c>
    </row>
    <row r="16" spans="1:10" s="11" customFormat="1" ht="18.75" customHeight="1" x14ac:dyDescent="0.3">
      <c r="A16" s="30"/>
      <c r="B16" s="32"/>
      <c r="C16" s="34"/>
      <c r="D16" s="36"/>
      <c r="E16" s="30"/>
      <c r="F16" s="6" t="str">
        <f>"เสนอ"&amp;G16</f>
        <v>เสนอราคา 26560 บาท</v>
      </c>
      <c r="G16" s="6" t="str">
        <f>"ราคา "&amp;C15 &amp;" บาท"</f>
        <v>ราคา 26560 บาท</v>
      </c>
      <c r="H16" s="7" t="s">
        <v>12</v>
      </c>
      <c r="I16" s="7" t="s">
        <v>51</v>
      </c>
    </row>
    <row r="17" spans="1:9" s="9" customFormat="1" ht="18.75" customHeight="1" x14ac:dyDescent="0.3">
      <c r="A17" s="29">
        <v>7</v>
      </c>
      <c r="B17" s="31" t="s">
        <v>52</v>
      </c>
      <c r="C17" s="33">
        <v>6300</v>
      </c>
      <c r="D17" s="35">
        <f t="shared" ref="D17:D19" si="5">C17</f>
        <v>6300</v>
      </c>
      <c r="E17" s="29" t="s">
        <v>10</v>
      </c>
      <c r="F17" s="16" t="s">
        <v>13</v>
      </c>
      <c r="G17" s="4" t="str">
        <f>F17</f>
        <v>หจก.แสงตะวัน อิควิปเมนท์</v>
      </c>
      <c r="H17" s="8" t="s">
        <v>11</v>
      </c>
      <c r="I17" s="8" t="s">
        <v>53</v>
      </c>
    </row>
    <row r="18" spans="1:9" s="11" customFormat="1" ht="18.75" customHeight="1" x14ac:dyDescent="0.3">
      <c r="A18" s="30"/>
      <c r="B18" s="32"/>
      <c r="C18" s="34"/>
      <c r="D18" s="36"/>
      <c r="E18" s="30"/>
      <c r="F18" s="6" t="str">
        <f>"เสนอ"&amp;G18</f>
        <v>เสนอราคา 6300 บาท</v>
      </c>
      <c r="G18" s="6" t="str">
        <f>"ราคา "&amp;C17 &amp;" บาท"</f>
        <v>ราคา 6300 บาท</v>
      </c>
      <c r="H18" s="7" t="s">
        <v>12</v>
      </c>
      <c r="I18" s="7" t="s">
        <v>54</v>
      </c>
    </row>
    <row r="19" spans="1:9" s="11" customFormat="1" ht="18.75" customHeight="1" x14ac:dyDescent="0.3">
      <c r="A19" s="29">
        <v>8</v>
      </c>
      <c r="B19" s="31" t="s">
        <v>55</v>
      </c>
      <c r="C19" s="33">
        <v>16000</v>
      </c>
      <c r="D19" s="35">
        <f t="shared" si="5"/>
        <v>16000</v>
      </c>
      <c r="E19" s="29" t="s">
        <v>10</v>
      </c>
      <c r="F19" s="4" t="s">
        <v>56</v>
      </c>
      <c r="G19" s="4" t="str">
        <f>F19</f>
        <v>ร้านธงชัยเซอร์วิส</v>
      </c>
      <c r="H19" s="8" t="s">
        <v>11</v>
      </c>
      <c r="I19" s="8" t="s">
        <v>57</v>
      </c>
    </row>
    <row r="20" spans="1:9" s="11" customFormat="1" ht="18.75" customHeight="1" x14ac:dyDescent="0.3">
      <c r="A20" s="30"/>
      <c r="B20" s="32"/>
      <c r="C20" s="34"/>
      <c r="D20" s="36"/>
      <c r="E20" s="30"/>
      <c r="F20" s="6" t="str">
        <f>"เสนอ"&amp;G20</f>
        <v>เสนอราคา 16000 บาท</v>
      </c>
      <c r="G20" s="6" t="str">
        <f>"ราคา "&amp;C19 &amp;" บาท"</f>
        <v>ราคา 16000 บาท</v>
      </c>
      <c r="H20" s="7" t="s">
        <v>12</v>
      </c>
      <c r="I20" s="7" t="s">
        <v>58</v>
      </c>
    </row>
    <row r="21" spans="1:9" s="9" customFormat="1" ht="18.75" customHeight="1" x14ac:dyDescent="0.2">
      <c r="A21" s="29">
        <v>9</v>
      </c>
      <c r="B21" s="31" t="s">
        <v>59</v>
      </c>
      <c r="C21" s="33">
        <v>2875</v>
      </c>
      <c r="D21" s="35">
        <f>C21</f>
        <v>2875</v>
      </c>
      <c r="E21" s="29" t="s">
        <v>10</v>
      </c>
      <c r="F21" s="4" t="s">
        <v>60</v>
      </c>
      <c r="G21" s="4" t="str">
        <f>F21</f>
        <v>ร้านเมืองทองการไฟฟ้า</v>
      </c>
      <c r="H21" s="8" t="s">
        <v>11</v>
      </c>
      <c r="I21" s="8" t="s">
        <v>61</v>
      </c>
    </row>
    <row r="22" spans="1:9" s="11" customFormat="1" ht="18.75" customHeight="1" x14ac:dyDescent="0.3">
      <c r="A22" s="30"/>
      <c r="B22" s="32"/>
      <c r="C22" s="34"/>
      <c r="D22" s="36"/>
      <c r="E22" s="30"/>
      <c r="F22" s="6" t="str">
        <f>"เสนอ"&amp;G22</f>
        <v>เสนอราคา 2875 บาท</v>
      </c>
      <c r="G22" s="6" t="str">
        <f>"ราคา "&amp;C21 &amp;" บาท"</f>
        <v>ราคา 2875 บาท</v>
      </c>
      <c r="H22" s="7" t="s">
        <v>12</v>
      </c>
      <c r="I22" s="7" t="s">
        <v>58</v>
      </c>
    </row>
    <row r="23" spans="1:9" s="9" customFormat="1" ht="18.75" customHeight="1" x14ac:dyDescent="0.2">
      <c r="A23" s="29">
        <v>10</v>
      </c>
      <c r="B23" s="31" t="s">
        <v>64</v>
      </c>
      <c r="C23" s="33">
        <v>46150</v>
      </c>
      <c r="D23" s="35">
        <f>C23</f>
        <v>46150</v>
      </c>
      <c r="E23" s="29" t="s">
        <v>10</v>
      </c>
      <c r="F23" s="4" t="s">
        <v>104</v>
      </c>
      <c r="G23" s="4" t="str">
        <f>F23</f>
        <v>นายสมพงษ์ เต่าทองคำ</v>
      </c>
      <c r="H23" s="8" t="s">
        <v>11</v>
      </c>
      <c r="I23" s="8" t="s">
        <v>105</v>
      </c>
    </row>
    <row r="24" spans="1:9" s="11" customFormat="1" ht="18.75" customHeight="1" x14ac:dyDescent="0.3">
      <c r="A24" s="30"/>
      <c r="B24" s="32"/>
      <c r="C24" s="34"/>
      <c r="D24" s="36"/>
      <c r="E24" s="30"/>
      <c r="F24" s="6" t="str">
        <f>"เสนอ"&amp;G24</f>
        <v>เสนอราคา 46150 บาท</v>
      </c>
      <c r="G24" s="6" t="str">
        <f>"ราคา "&amp;C23 &amp;" บาท"</f>
        <v>ราคา 46150 บาท</v>
      </c>
      <c r="H24" s="7" t="s">
        <v>12</v>
      </c>
      <c r="I24" s="7" t="s">
        <v>106</v>
      </c>
    </row>
    <row r="25" spans="1:9" s="9" customFormat="1" ht="18.75" customHeight="1" x14ac:dyDescent="0.2">
      <c r="A25" s="29">
        <v>11</v>
      </c>
      <c r="B25" s="31" t="s">
        <v>107</v>
      </c>
      <c r="C25" s="33">
        <v>41600</v>
      </c>
      <c r="D25" s="35">
        <f>C25</f>
        <v>41600</v>
      </c>
      <c r="E25" s="29" t="s">
        <v>10</v>
      </c>
      <c r="F25" s="4" t="s">
        <v>101</v>
      </c>
      <c r="G25" s="4" t="str">
        <f>F25</f>
        <v>หจก.ส.บำรุงดิน</v>
      </c>
      <c r="H25" s="8" t="s">
        <v>11</v>
      </c>
      <c r="I25" s="8" t="s">
        <v>108</v>
      </c>
    </row>
    <row r="26" spans="1:9" s="11" customFormat="1" ht="18.75" customHeight="1" x14ac:dyDescent="0.3">
      <c r="A26" s="30"/>
      <c r="B26" s="32"/>
      <c r="C26" s="34"/>
      <c r="D26" s="36"/>
      <c r="E26" s="30"/>
      <c r="F26" s="6" t="str">
        <f>"เสนอ"&amp;G26</f>
        <v>เสนอราคา 41600 บาท</v>
      </c>
      <c r="G26" s="6" t="str">
        <f>"ราคา "&amp;C25 &amp;" บาท"</f>
        <v>ราคา 41600 บาท</v>
      </c>
      <c r="H26" s="7" t="s">
        <v>12</v>
      </c>
      <c r="I26" s="7" t="s">
        <v>39</v>
      </c>
    </row>
    <row r="27" spans="1:9" s="9" customFormat="1" ht="18.75" customHeight="1" x14ac:dyDescent="0.2">
      <c r="A27" s="29">
        <v>12</v>
      </c>
      <c r="B27" s="31" t="s">
        <v>65</v>
      </c>
      <c r="C27" s="33">
        <v>17500</v>
      </c>
      <c r="D27" s="35">
        <f>C27</f>
        <v>17500</v>
      </c>
      <c r="E27" s="29" t="s">
        <v>10</v>
      </c>
      <c r="F27" s="4" t="s">
        <v>109</v>
      </c>
      <c r="G27" s="4" t="str">
        <f>F27</f>
        <v>หจก.โชคไพบูลย์คาร์แคร์</v>
      </c>
      <c r="H27" s="8" t="s">
        <v>11</v>
      </c>
      <c r="I27" s="8" t="s">
        <v>110</v>
      </c>
    </row>
    <row r="28" spans="1:9" s="11" customFormat="1" ht="18.75" customHeight="1" x14ac:dyDescent="0.3">
      <c r="A28" s="30"/>
      <c r="B28" s="32"/>
      <c r="C28" s="34"/>
      <c r="D28" s="36"/>
      <c r="E28" s="30"/>
      <c r="F28" s="6" t="str">
        <f>"เสนอ"&amp;G28</f>
        <v>เสนอราคา 17500 บาท</v>
      </c>
      <c r="G28" s="6" t="str">
        <f>"ราคา "&amp;C27 &amp;" บาท"</f>
        <v>ราคา 17500 บาท</v>
      </c>
      <c r="H28" s="7" t="s">
        <v>12</v>
      </c>
      <c r="I28" s="7" t="s">
        <v>111</v>
      </c>
    </row>
    <row r="29" spans="1:9" s="9" customFormat="1" ht="18.75" customHeight="1" x14ac:dyDescent="0.2">
      <c r="A29" s="29">
        <v>13</v>
      </c>
      <c r="B29" s="31" t="s">
        <v>63</v>
      </c>
      <c r="C29" s="33">
        <v>1350</v>
      </c>
      <c r="D29" s="35">
        <f>C29</f>
        <v>1350</v>
      </c>
      <c r="E29" s="29" t="s">
        <v>10</v>
      </c>
      <c r="F29" s="4" t="s">
        <v>56</v>
      </c>
      <c r="G29" s="4" t="str">
        <f>F29</f>
        <v>ร้านธงชัยเซอร์วิส</v>
      </c>
      <c r="H29" s="8" t="s">
        <v>11</v>
      </c>
      <c r="I29" s="8" t="s">
        <v>112</v>
      </c>
    </row>
    <row r="30" spans="1:9" s="11" customFormat="1" ht="18.75" customHeight="1" x14ac:dyDescent="0.3">
      <c r="A30" s="30"/>
      <c r="B30" s="32"/>
      <c r="C30" s="34"/>
      <c r="D30" s="36"/>
      <c r="E30" s="30"/>
      <c r="F30" s="6" t="str">
        <f>"เสนอ"&amp;G30</f>
        <v>เสนอราคา 1350 บาท</v>
      </c>
      <c r="G30" s="6" t="str">
        <f>"ราคา "&amp;C29 &amp;" บาท"</f>
        <v>ราคา 1350 บาท</v>
      </c>
      <c r="H30" s="7" t="s">
        <v>12</v>
      </c>
      <c r="I30" s="7" t="s">
        <v>58</v>
      </c>
    </row>
    <row r="31" spans="1:9" s="9" customFormat="1" ht="18.75" customHeight="1" x14ac:dyDescent="0.2">
      <c r="A31" s="29">
        <v>14</v>
      </c>
      <c r="B31" s="31" t="s">
        <v>116</v>
      </c>
      <c r="C31" s="33">
        <v>1269</v>
      </c>
      <c r="D31" s="35">
        <f t="shared" ref="D31" si="6">C31</f>
        <v>1269</v>
      </c>
      <c r="E31" s="29" t="s">
        <v>10</v>
      </c>
      <c r="F31" s="4" t="s">
        <v>19</v>
      </c>
      <c r="G31" s="4" t="str">
        <f>F31</f>
        <v>นายสมพงษ์ ปาซ่อนกลิ่น</v>
      </c>
      <c r="H31" s="8" t="s">
        <v>11</v>
      </c>
      <c r="I31" s="8" t="s">
        <v>117</v>
      </c>
    </row>
    <row r="32" spans="1:9" s="11" customFormat="1" ht="18.75" customHeight="1" x14ac:dyDescent="0.3">
      <c r="A32" s="30"/>
      <c r="B32" s="32"/>
      <c r="C32" s="34"/>
      <c r="D32" s="36"/>
      <c r="E32" s="30"/>
      <c r="F32" s="6" t="str">
        <f>"เสนอ"&amp;G32</f>
        <v>เสนอราคา 1269 บาท</v>
      </c>
      <c r="G32" s="6" t="str">
        <f>"ราคา "&amp;C31 &amp;" บาท"</f>
        <v>ราคา 1269 บาท</v>
      </c>
      <c r="H32" s="7" t="s">
        <v>12</v>
      </c>
      <c r="I32" s="7" t="s">
        <v>106</v>
      </c>
    </row>
    <row r="33" spans="1:9" s="9" customFormat="1" ht="18.75" customHeight="1" x14ac:dyDescent="0.2">
      <c r="A33" s="29">
        <v>15</v>
      </c>
      <c r="B33" s="31" t="s">
        <v>119</v>
      </c>
      <c r="C33" s="37">
        <v>110982.8</v>
      </c>
      <c r="D33" s="39">
        <f t="shared" ref="D33:D35" si="7">C33</f>
        <v>110982.8</v>
      </c>
      <c r="E33" s="29" t="s">
        <v>10</v>
      </c>
      <c r="F33" s="4" t="s">
        <v>14</v>
      </c>
      <c r="G33" s="4" t="str">
        <f>F33</f>
        <v>สหกรณ์โคนมหนองโพ ราชบุรี</v>
      </c>
      <c r="H33" s="8" t="s">
        <v>11</v>
      </c>
      <c r="I33" s="8" t="s">
        <v>62</v>
      </c>
    </row>
    <row r="34" spans="1:9" s="11" customFormat="1" ht="18.75" customHeight="1" x14ac:dyDescent="0.3">
      <c r="A34" s="30"/>
      <c r="B34" s="32"/>
      <c r="C34" s="38"/>
      <c r="D34" s="40"/>
      <c r="E34" s="30"/>
      <c r="F34" s="6" t="str">
        <f>"เสนอ"&amp;G34</f>
        <v>เสนอราคา 110982.8 บาท</v>
      </c>
      <c r="G34" s="6" t="str">
        <f>"ราคา "&amp;C33 &amp;" บาท"</f>
        <v>ราคา 110982.8 บาท</v>
      </c>
      <c r="H34" s="7" t="s">
        <v>12</v>
      </c>
      <c r="I34" s="7" t="s">
        <v>121</v>
      </c>
    </row>
    <row r="35" spans="1:9" s="9" customFormat="1" ht="18.75" customHeight="1" x14ac:dyDescent="0.2">
      <c r="A35" s="29">
        <v>16</v>
      </c>
      <c r="B35" s="31" t="s">
        <v>118</v>
      </c>
      <c r="C35" s="33">
        <v>22334</v>
      </c>
      <c r="D35" s="35">
        <f t="shared" si="7"/>
        <v>22334</v>
      </c>
      <c r="E35" s="29" t="s">
        <v>10</v>
      </c>
      <c r="F35" s="4" t="s">
        <v>14</v>
      </c>
      <c r="G35" s="4" t="str">
        <f>F35</f>
        <v>สหกรณ์โคนมหนองโพ ราชบุรี</v>
      </c>
      <c r="H35" s="8" t="s">
        <v>11</v>
      </c>
      <c r="I35" s="8" t="s">
        <v>120</v>
      </c>
    </row>
    <row r="36" spans="1:9" s="11" customFormat="1" ht="18.75" customHeight="1" x14ac:dyDescent="0.3">
      <c r="A36" s="30"/>
      <c r="B36" s="32"/>
      <c r="C36" s="34"/>
      <c r="D36" s="36"/>
      <c r="E36" s="30"/>
      <c r="F36" s="6" t="str">
        <f>"เสนอ"&amp;G36</f>
        <v>เสนอราคา 22334 บาท</v>
      </c>
      <c r="G36" s="6" t="str">
        <f>"ราคา "&amp;C35 &amp;" บาท"</f>
        <v>ราคา 22334 บาท</v>
      </c>
      <c r="H36" s="7" t="s">
        <v>12</v>
      </c>
      <c r="I36" s="7" t="s">
        <v>121</v>
      </c>
    </row>
    <row r="37" spans="1:9" s="12" customFormat="1" ht="26.25" customHeight="1" x14ac:dyDescent="0.3">
      <c r="A37" s="29">
        <v>17</v>
      </c>
      <c r="B37" s="31" t="s">
        <v>122</v>
      </c>
      <c r="C37" s="33">
        <v>442500</v>
      </c>
      <c r="D37" s="35">
        <f t="shared" ref="D37" si="8">C37</f>
        <v>442500</v>
      </c>
      <c r="E37" s="29" t="s">
        <v>10</v>
      </c>
      <c r="F37" s="4" t="s">
        <v>123</v>
      </c>
      <c r="G37" s="4" t="str">
        <f>F37</f>
        <v>หจก.กฤติวัฒน์ 1994</v>
      </c>
      <c r="H37" s="8" t="s">
        <v>11</v>
      </c>
      <c r="I37" s="8" t="s">
        <v>124</v>
      </c>
    </row>
    <row r="38" spans="1:9" s="12" customFormat="1" ht="28.5" customHeight="1" x14ac:dyDescent="0.3">
      <c r="A38" s="30"/>
      <c r="B38" s="32"/>
      <c r="C38" s="34"/>
      <c r="D38" s="36"/>
      <c r="E38" s="30"/>
      <c r="F38" s="18" t="str">
        <f>"เสนอ"&amp;G38</f>
        <v>เสนอราคา 442500 บาท</v>
      </c>
      <c r="G38" s="18" t="str">
        <f>"ราคา "&amp;C37 &amp;" บาท"</f>
        <v>ราคา 442500 บาท</v>
      </c>
      <c r="H38" s="17" t="s">
        <v>12</v>
      </c>
      <c r="I38" s="17" t="s">
        <v>51</v>
      </c>
    </row>
    <row r="39" spans="1:9" x14ac:dyDescent="0.3">
      <c r="C39" s="24"/>
      <c r="D39" s="25"/>
      <c r="F39" s="24"/>
    </row>
    <row r="40" spans="1:9" x14ac:dyDescent="0.3">
      <c r="F40" s="24"/>
    </row>
  </sheetData>
  <mergeCells count="88">
    <mergeCell ref="A37:A38"/>
    <mergeCell ref="B37:B38"/>
    <mergeCell ref="C37:C38"/>
    <mergeCell ref="D37:D38"/>
    <mergeCell ref="E37:E3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1"/>
    <mergeCell ref="A2:I2"/>
    <mergeCell ref="A3:I3"/>
    <mergeCell ref="A5:A6"/>
    <mergeCell ref="B5:B6"/>
    <mergeCell ref="C5:C6"/>
    <mergeCell ref="D5:D6"/>
    <mergeCell ref="E5:E6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</mergeCells>
  <pageMargins left="0.19685039370078741" right="0.19685039370078741" top="0.59055118110236227" bottom="0.19685039370078741" header="0.31496062992125984" footer="0.31496062992125984"/>
  <pageSetup paperSize="9" scale="98" orientation="landscape" r:id="rId1"/>
  <rowBreaks count="1" manualBreakCount="1">
    <brk id="24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ม.ค.69</vt:lpstr>
      <vt:lpstr>ก.พ.69</vt:lpstr>
      <vt:lpstr>มี.ค.69</vt:lpstr>
      <vt:lpstr>ก.พ.69!Print_Area</vt:lpstr>
      <vt:lpstr>ม.ค.69!Print_Area</vt:lpstr>
      <vt:lpstr>มี.ค.69!Print_Area</vt:lpstr>
      <vt:lpstr>ก.พ.69!Print_Titles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Admin</cp:lastModifiedBy>
  <cp:lastPrinted>2026-04-24T02:12:25Z</cp:lastPrinted>
  <dcterms:created xsi:type="dcterms:W3CDTF">2019-06-11T03:37:47Z</dcterms:created>
  <dcterms:modified xsi:type="dcterms:W3CDTF">2026-04-24T08:53:22Z</dcterms:modified>
</cp:coreProperties>
</file>